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Obv" sheetId="1" r:id="rId1"/>
  </sheets>
  <externalReferences>
    <externalReference r:id="rId2"/>
  </externalReferences>
  <definedNames>
    <definedName name="_xlnm.Print_Titles" localSheetId="0">Obv!$10:$11</definedName>
    <definedName name="_xlnm.Print_Area" localSheetId="0">Obv!$A$2:$D$110</definedName>
    <definedName name="Z_20966C26_2FB0_458A_A419_418535DD5D43_.wvu.Cols" localSheetId="0" hidden="1">Obv!#REF!</definedName>
    <definedName name="Z_20966C26_2FB0_458A_A419_418535DD5D43_.wvu.PrintArea" localSheetId="0" hidden="1">Obv!$A$3:$D$105</definedName>
    <definedName name="Z_20966C26_2FB0_458A_A419_418535DD5D43_.wvu.PrintTitles" localSheetId="0" hidden="1">Obv!$10:$10</definedName>
    <definedName name="Z_20966C26_2FB0_458A_A419_418535DD5D43_.wvu.Rows" localSheetId="0" hidden="1">Obv!#REF!,Obv!#REF!,Obv!#REF!</definedName>
  </definedNames>
  <calcPr calcId="144525"/>
</workbook>
</file>

<file path=xl/calcChain.xml><?xml version="1.0" encoding="utf-8"?>
<calcChain xmlns="http://schemas.openxmlformats.org/spreadsheetml/2006/main">
  <c r="C2" i="1" l="1"/>
  <c r="A3" i="1"/>
  <c r="B4" i="1"/>
  <c r="B5" i="1"/>
  <c r="B6" i="1"/>
  <c r="B7" i="1"/>
  <c r="D15" i="1"/>
  <c r="D24" i="1"/>
  <c r="D32" i="1"/>
  <c r="D30" i="1" s="1"/>
  <c r="D41" i="1"/>
  <c r="D49" i="1"/>
  <c r="D55" i="1"/>
  <c r="D60" i="1"/>
  <c r="D65" i="1"/>
  <c r="D70" i="1"/>
  <c r="D75" i="1"/>
  <c r="D80" i="1"/>
  <c r="D85" i="1"/>
  <c r="D90" i="1"/>
  <c r="D95" i="1"/>
  <c r="D101" i="1"/>
  <c r="A107" i="1"/>
  <c r="D54" i="1" l="1"/>
  <c r="D48" i="1" s="1"/>
  <c r="D13" i="1"/>
  <c r="D47" i="1" s="1"/>
</calcChain>
</file>

<file path=xl/sharedStrings.xml><?xml version="1.0" encoding="utf-8"?>
<sst xmlns="http://schemas.openxmlformats.org/spreadsheetml/2006/main" count="148" uniqueCount="67">
  <si>
    <t>(potpis zakonskog predstavnika)</t>
  </si>
  <si>
    <t>___________________________________</t>
  </si>
  <si>
    <t>M.P.</t>
  </si>
  <si>
    <t>Obveze za financijsku imovinu</t>
  </si>
  <si>
    <t>dio 25,26</t>
  </si>
  <si>
    <t>Obveze za nabavu nefinancijske imovine</t>
  </si>
  <si>
    <t>24</t>
  </si>
  <si>
    <t>Obveze za rashode poslovanja</t>
  </si>
  <si>
    <t>23</t>
  </si>
  <si>
    <t>Međusobne obveze proračunskih korisnika</t>
  </si>
  <si>
    <t>Stanje nedospjelih obveza na kraju izvještajnog razdoblja (AOP 091 do 094)</t>
  </si>
  <si>
    <t>Obveze za inozemne kredite i zajmove</t>
  </si>
  <si>
    <t>261,2646,2647, 2648,2655,2656</t>
  </si>
  <si>
    <t>Obveze za tuzemne kredite i zajmove</t>
  </si>
  <si>
    <t>262,263,2643,2644, 2645,2653,2654,267</t>
  </si>
  <si>
    <t>Obveze za ostale vrijednosne papire</t>
  </si>
  <si>
    <t>256</t>
  </si>
  <si>
    <t>Obveze za obveznice</t>
  </si>
  <si>
    <t>254</t>
  </si>
  <si>
    <t>Obveze za čekove i mjenice</t>
  </si>
  <si>
    <t>Obveze za financijsku imovinu (AOP 085 do 089)</t>
  </si>
  <si>
    <t>d) Prekoračenje preko 360 dana</t>
  </si>
  <si>
    <t>c) Prekoračenje 181 do 360 dana</t>
  </si>
  <si>
    <t>b) Prekoračenje 61 do 180 dana</t>
  </si>
  <si>
    <t>a) Prekoračenje 1 do 60 dana</t>
  </si>
  <si>
    <t>Obveze za nabavu nefinancijske imovine (AOP 080 do 083)</t>
  </si>
  <si>
    <t>Obveze za kazne, naknade šteta i kapitalne pomoći te ostale tekuće obveze (AOP 075 do 078)</t>
  </si>
  <si>
    <t>Obveze za naknade građanima i kućanstvima (AOP 070 do 073)</t>
  </si>
  <si>
    <t>237</t>
  </si>
  <si>
    <t>Obveze temeljem sredstava pomoći EU (AOP 065 do 068)</t>
  </si>
  <si>
    <t>236</t>
  </si>
  <si>
    <t>Obveze za subvencije (AOP 060 do 063)</t>
  </si>
  <si>
    <t>235</t>
  </si>
  <si>
    <t>Obveze za financijske rashode (AOP 055 do 058)</t>
  </si>
  <si>
    <t>234</t>
  </si>
  <si>
    <t>Obveze za materijalne rashode (AOP 050 do 053)</t>
  </si>
  <si>
    <t>232</t>
  </si>
  <si>
    <t>Obveze za zaposlene (AOP 045 do 048)</t>
  </si>
  <si>
    <t>231</t>
  </si>
  <si>
    <t>Ukupno obveze za rashode poslovanja (AOP 044+049+054+059+064+069+074)</t>
  </si>
  <si>
    <t>Međusobne obveze proračunskih korisnika (AOP 039 do 042)</t>
  </si>
  <si>
    <t>Stanje dospjelih obveza na kraju izvještajnog razdoblja (AOP 038+043+079+084)</t>
  </si>
  <si>
    <t>Stanje obveza na kraju izvještajnog razdoblja (AOP 001+002-019) i (AOP 037+090)</t>
  </si>
  <si>
    <t>Obveze za financijsku imovinu (AOP 031 do 035)</t>
  </si>
  <si>
    <t>Obveze za kazne, naknade šteta i kapitalne pomoći te ostale tekuće obveze</t>
  </si>
  <si>
    <t>Obveze za naknade građanima i kućanstvima</t>
  </si>
  <si>
    <t>Obveze temeljem sredstava pomoći EU</t>
  </si>
  <si>
    <t>Obveze za subvencije</t>
  </si>
  <si>
    <t>Obveze za financijske rashode</t>
  </si>
  <si>
    <t>Obveze za materijalne rashode</t>
  </si>
  <si>
    <t>Obveze za zaposlene</t>
  </si>
  <si>
    <t>Obveze za rashode poslovanja (AOP 022 do 028)</t>
  </si>
  <si>
    <t>Podmirene obveze u izvještajnom razdoblju (AOP 020+021+029+030)</t>
  </si>
  <si>
    <t>262,263,2643,2644,
2645,2653,2654,267</t>
  </si>
  <si>
    <t>Obveze za financijsku imovinu (AOP 014 do 018)</t>
  </si>
  <si>
    <t>Obveze za rashode poslovanja (AOP 005 do 011)</t>
  </si>
  <si>
    <t>Povećanje obveza u izvještajnom razdoblju (AOP 003+004+012+013)</t>
  </si>
  <si>
    <t>Stanje obveza na početku izvještajnog razdoblja (=AOP 036 iz prethodnog izvještaja)</t>
  </si>
  <si>
    <t>Iznos</t>
  </si>
  <si>
    <t>AOP</t>
  </si>
  <si>
    <t>OPIS</t>
  </si>
  <si>
    <t>Račun iz rač. plana</t>
  </si>
  <si>
    <t>iznosi u kunama, bez lipa</t>
  </si>
  <si>
    <t>Obveznik:</t>
  </si>
  <si>
    <t>IZVJEŠTAJ O OBVEZAMA</t>
  </si>
  <si>
    <t>Kontrole ––––&gt;</t>
  </si>
  <si>
    <t>&lt;–––– Povratak na RefStr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</si>
</sst>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25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sz val="10"/>
      <color indexed="8"/>
      <name val="MS Sans Serif"/>
      <charset val="238"/>
    </font>
    <font>
      <b/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9"/>
      <name val="Arial CE"/>
      <family val="2"/>
      <charset val="238"/>
    </font>
    <font>
      <sz val="7"/>
      <name val="Arial CE"/>
      <charset val="238"/>
    </font>
    <font>
      <b/>
      <sz val="8"/>
      <color indexed="9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55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2"/>
      <color indexed="56"/>
      <name val="Arial"/>
      <family val="2"/>
      <charset val="238"/>
    </font>
    <font>
      <b/>
      <sz val="12"/>
      <color indexed="56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indexed="56"/>
      <name val="Arial"/>
      <family val="2"/>
      <charset val="238"/>
    </font>
    <font>
      <u/>
      <sz val="10"/>
      <color indexed="12"/>
      <name val="Arial"/>
      <charset val="238"/>
    </font>
    <font>
      <b/>
      <sz val="10"/>
      <color indexed="13"/>
      <name val="Arial"/>
      <family val="2"/>
      <charset val="238"/>
    </font>
    <font>
      <b/>
      <sz val="10"/>
      <color indexed="13"/>
      <name val="Arial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>
        <fgColor indexed="22"/>
        <bgColor indexed="9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indexed="55"/>
      </left>
      <right style="thin">
        <color indexed="64"/>
      </right>
      <top style="hair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hair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hair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0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3" fontId="2" fillId="2" borderId="1" xfId="0" applyNumberFormat="1" applyFont="1" applyFill="1" applyBorder="1" applyAlignment="1" applyProtection="1">
      <alignment vertical="center" wrapText="1"/>
      <protection locked="0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 indent="1"/>
    </xf>
    <xf numFmtId="49" fontId="5" fillId="0" borderId="3" xfId="1" applyNumberFormat="1" applyFont="1" applyFill="1" applyBorder="1" applyAlignment="1">
      <alignment horizontal="left" vertical="center" wrapText="1"/>
    </xf>
    <xf numFmtId="3" fontId="2" fillId="2" borderId="4" xfId="0" applyNumberFormat="1" applyFont="1" applyFill="1" applyBorder="1" applyAlignment="1" applyProtection="1">
      <alignment vertical="center" wrapText="1"/>
      <protection locked="0"/>
    </xf>
    <xf numFmtId="164" fontId="4" fillId="0" borderId="5" xfId="1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 indent="1"/>
    </xf>
    <xf numFmtId="49" fontId="5" fillId="0" borderId="6" xfId="1" applyNumberFormat="1" applyFont="1" applyFill="1" applyBorder="1" applyAlignment="1">
      <alignment horizontal="left" vertical="center" wrapText="1"/>
    </xf>
    <xf numFmtId="3" fontId="2" fillId="3" borderId="4" xfId="0" applyNumberFormat="1" applyFont="1" applyFill="1" applyBorder="1" applyAlignment="1" applyProtection="1">
      <alignment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6" xfId="1" applyNumberFormat="1" applyFont="1" applyFill="1" applyBorder="1" applyAlignment="1">
      <alignment horizontal="left" vertical="center" wrapText="1"/>
    </xf>
    <xf numFmtId="49" fontId="7" fillId="0" borderId="6" xfId="1" applyNumberFormat="1" applyFont="1" applyFill="1" applyBorder="1" applyAlignment="1">
      <alignment horizontal="left" vertical="center" wrapText="1"/>
    </xf>
    <xf numFmtId="49" fontId="8" fillId="0" borderId="6" xfId="1" applyNumberFormat="1" applyFont="1" applyFill="1" applyBorder="1" applyAlignment="1" applyProtection="1">
      <alignment horizontal="left" vertical="center" wrapText="1"/>
    </xf>
    <xf numFmtId="49" fontId="9" fillId="0" borderId="6" xfId="1" applyNumberFormat="1" applyFont="1" applyFill="1" applyBorder="1" applyAlignment="1" applyProtection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 shrinkToFit="1"/>
    </xf>
    <xf numFmtId="49" fontId="10" fillId="0" borderId="6" xfId="1" applyNumberFormat="1" applyFont="1" applyFill="1" applyBorder="1" applyAlignment="1" applyProtection="1">
      <alignment horizontal="left" vertical="center" wrapText="1"/>
    </xf>
    <xf numFmtId="49" fontId="11" fillId="0" borderId="6" xfId="1" applyNumberFormat="1" applyFont="1" applyFill="1" applyBorder="1" applyAlignment="1" applyProtection="1">
      <alignment horizontal="left" vertical="center" wrapText="1"/>
    </xf>
    <xf numFmtId="49" fontId="5" fillId="0" borderId="5" xfId="0" applyNumberFormat="1" applyFont="1" applyFill="1" applyBorder="1" applyAlignment="1">
      <alignment horizontal="left" vertical="center" wrapText="1" indent="1"/>
    </xf>
    <xf numFmtId="3" fontId="2" fillId="2" borderId="7" xfId="0" applyNumberFormat="1" applyFont="1" applyFill="1" applyBorder="1" applyAlignment="1" applyProtection="1">
      <alignment vertical="center" wrapText="1"/>
      <protection locked="0"/>
    </xf>
    <xf numFmtId="164" fontId="4" fillId="0" borderId="8" xfId="1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Border="1" applyAlignment="1">
      <alignment horizontal="left" vertical="center" wrapText="1"/>
    </xf>
    <xf numFmtId="49" fontId="6" fillId="0" borderId="9" xfId="1" applyNumberFormat="1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1" xfId="2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8" fillId="0" borderId="0" xfId="0" applyFont="1" applyAlignment="1">
      <alignment vertical="center"/>
    </xf>
    <xf numFmtId="0" fontId="1" fillId="0" borderId="0" xfId="0" applyFont="1" applyFill="1"/>
    <xf numFmtId="0" fontId="15" fillId="0" borderId="0" xfId="0" applyFont="1" applyAlignment="1" applyProtection="1">
      <alignment horizontal="left" vertical="top" shrinkToFit="1"/>
      <protection hidden="1"/>
    </xf>
    <xf numFmtId="0" fontId="0" fillId="0" borderId="0" xfId="0" applyAlignment="1">
      <alignment shrinkToFit="1"/>
    </xf>
    <xf numFmtId="0" fontId="15" fillId="0" borderId="0" xfId="0" applyFont="1" applyAlignment="1" applyProtection="1">
      <alignment horizontal="left" vertical="center" shrinkToFit="1"/>
      <protection hidden="1"/>
    </xf>
    <xf numFmtId="0" fontId="0" fillId="0" borderId="0" xfId="0" applyAlignment="1">
      <alignment vertical="center" shrinkToFit="1"/>
    </xf>
    <xf numFmtId="0" fontId="24" fillId="4" borderId="0" xfId="3" applyFont="1" applyFill="1" applyBorder="1" applyAlignment="1" applyProtection="1">
      <alignment horizontal="left" vertical="center" wrapText="1"/>
    </xf>
    <xf numFmtId="0" fontId="24" fillId="0" borderId="0" xfId="3" applyFont="1" applyAlignment="1" applyProtection="1">
      <alignment horizontal="left" vertical="center" wrapText="1"/>
    </xf>
    <xf numFmtId="0" fontId="19" fillId="6" borderId="13" xfId="0" applyFont="1" applyFill="1" applyBorder="1" applyAlignment="1" applyProtection="1">
      <alignment horizontal="center" vertical="center" wrapText="1"/>
      <protection hidden="1"/>
    </xf>
    <xf numFmtId="0" fontId="1" fillId="6" borderId="12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top"/>
      <protection hidden="1"/>
    </xf>
    <xf numFmtId="0" fontId="16" fillId="0" borderId="0" xfId="0" applyFont="1" applyAlignment="1" applyProtection="1">
      <alignment vertical="top"/>
      <protection hidden="1"/>
    </xf>
    <xf numFmtId="0" fontId="23" fillId="4" borderId="14" xfId="3" applyFont="1" applyFill="1" applyBorder="1" applyAlignment="1" applyProtection="1">
      <alignment horizontal="right" vertical="center"/>
    </xf>
  </cellXfs>
  <cellStyles count="5">
    <cellStyle name="Hiperveza" xfId="3" builtinId="8"/>
    <cellStyle name="Normal_Podaci" xfId="1"/>
    <cellStyle name="Normal_Sheet1" xfId="2"/>
    <cellStyle name="Normalno" xfId="0" builtinId="0"/>
    <cellStyle name="Obično_GFI-POD ver. 1.0.5" xfId="4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ra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riveni"/>
      <sheetName val="Upute"/>
      <sheetName val="RefStr"/>
      <sheetName val="PRRAS"/>
      <sheetName val="NT"/>
      <sheetName val="RasF"/>
      <sheetName val="PVRIO"/>
      <sheetName val="Bil"/>
      <sheetName val="Obv"/>
      <sheetName val="SPRRAS"/>
      <sheetName val="Kont"/>
      <sheetName val="Sifre"/>
      <sheetName val="Prom"/>
    </sheetNames>
    <sheetDataSet>
      <sheetData sheetId="0"/>
      <sheetData sheetId="1"/>
      <sheetData sheetId="2">
        <row r="6">
          <cell r="B6">
            <v>12116</v>
          </cell>
          <cell r="F6" t="str">
            <v>2014-12</v>
          </cell>
        </row>
        <row r="8">
          <cell r="B8">
            <v>3028089</v>
          </cell>
        </row>
        <row r="10">
          <cell r="B10" t="str">
            <v>OSNOVNA ŠKOLA ARŽANO</v>
          </cell>
          <cell r="K10">
            <v>41640</v>
          </cell>
        </row>
        <row r="12">
          <cell r="B12">
            <v>21246</v>
          </cell>
          <cell r="C12" t="str">
            <v>ARŽANO</v>
          </cell>
          <cell r="K12">
            <v>42004</v>
          </cell>
        </row>
        <row r="14">
          <cell r="B14" t="str">
            <v>PETRA ŽAJE 2</v>
          </cell>
        </row>
        <row r="16">
          <cell r="B16">
            <v>31</v>
          </cell>
        </row>
        <row r="18">
          <cell r="B18">
            <v>8520</v>
          </cell>
          <cell r="C18" t="str">
            <v>Osnovno obrazovanje</v>
          </cell>
        </row>
        <row r="20">
          <cell r="B20">
            <v>0</v>
          </cell>
        </row>
        <row r="33">
          <cell r="H33" t="str">
            <v>TOMISLAV PERKOVIĆ</v>
          </cell>
        </row>
        <row r="40">
          <cell r="P40" t="str">
            <v>za odabrano razdoblje i razinu obrazac se ne popunjava</v>
          </cell>
        </row>
        <row r="41">
          <cell r="N41" t="str">
            <v>2013-01</v>
          </cell>
          <cell r="O41" t="str">
            <v>za razdoblje 1. do 31. siječnja 2013. godine</v>
          </cell>
          <cell r="P41" t="str">
            <v>za odabrano razdoblje i razinu obrazac se ne popunjava</v>
          </cell>
        </row>
        <row r="42">
          <cell r="N42" t="str">
            <v>2013-02</v>
          </cell>
          <cell r="O42" t="str">
            <v>za razdoblje 1. do 28. veljače 2013. godine</v>
          </cell>
          <cell r="P42" t="str">
            <v>za odabrano razdoblje i razinu obrazac se ne popunjava</v>
          </cell>
        </row>
        <row r="43">
          <cell r="N43" t="str">
            <v>2013-03</v>
          </cell>
          <cell r="O43" t="str">
            <v>za razdoblje 1. do 31. ožujka 2013. godine</v>
          </cell>
          <cell r="P43" t="str">
            <v>za razdoblje 1. siječnja do 31. ožujka 2013. godine</v>
          </cell>
        </row>
        <row r="44">
          <cell r="N44" t="str">
            <v>2013-04</v>
          </cell>
          <cell r="O44" t="str">
            <v>za razdoblje 1. do 30. travnja 2013. godine</v>
          </cell>
          <cell r="P44" t="str">
            <v>za odabrano razdoblje i razinu obrazac se ne popunjava</v>
          </cell>
        </row>
        <row r="45">
          <cell r="N45" t="str">
            <v>2013-05</v>
          </cell>
          <cell r="O45" t="str">
            <v>za razdoblje 1. do 31. svibnja 2013. godine</v>
          </cell>
          <cell r="P45" t="str">
            <v>za odabrano razdoblje i razinu obrazac se ne popunjava</v>
          </cell>
        </row>
        <row r="46">
          <cell r="N46" t="str">
            <v>2013-06</v>
          </cell>
          <cell r="O46" t="str">
            <v>za razdoblje 1. do 30. lipnja 2013. godine</v>
          </cell>
          <cell r="P46" t="str">
            <v>za razdoblje 1. travnja do 30. lipnja 2013. godine</v>
          </cell>
        </row>
        <row r="47">
          <cell r="N47" t="str">
            <v>2013-07</v>
          </cell>
          <cell r="O47" t="str">
            <v>za razdoblje 1. do 31. srpnja 2013. godine</v>
          </cell>
          <cell r="P47" t="str">
            <v>za odabrano razdoblje i razinu obrazac se ne popunjava</v>
          </cell>
        </row>
        <row r="48">
          <cell r="N48" t="str">
            <v>2013-08</v>
          </cell>
          <cell r="O48" t="str">
            <v>za razdoblje 1. do 31. kolovoza 2013. godine</v>
          </cell>
          <cell r="P48" t="str">
            <v>za odabrano razdoblje i razinu obrazac se ne popunjava</v>
          </cell>
        </row>
        <row r="49">
          <cell r="N49" t="str">
            <v>2013-09</v>
          </cell>
          <cell r="O49" t="str">
            <v>za razdoblje 1. do 30. rujna 2013. godine</v>
          </cell>
          <cell r="P49" t="str">
            <v>za razdoblje 1. srpnja do 30. rujna 2013. godine</v>
          </cell>
        </row>
        <row r="50">
          <cell r="N50" t="str">
            <v>2013-10</v>
          </cell>
          <cell r="O50" t="str">
            <v>za razdoblje 1. do 31. listopada 2013. godine</v>
          </cell>
          <cell r="P50" t="str">
            <v>za odabrano razdoblje i razinu obrazac se ne popunjava</v>
          </cell>
        </row>
        <row r="51">
          <cell r="N51" t="str">
            <v>2013-11</v>
          </cell>
          <cell r="O51" t="str">
            <v>za razdoblje 1. do 30. studenoga 2013. godine</v>
          </cell>
          <cell r="P51" t="str">
            <v>za odabrano razdoblje i razinu obrazac se ne popunjava</v>
          </cell>
        </row>
        <row r="52">
          <cell r="N52" t="str">
            <v>2013-12</v>
          </cell>
          <cell r="O52" t="str">
            <v>za razdoblje 1. do 31. prosinca 2013. godine</v>
          </cell>
          <cell r="P52" t="str">
            <v>za razdoblje 1. listopada do 31. prosinca 2013. godine</v>
          </cell>
        </row>
        <row r="53">
          <cell r="N53" t="str">
            <v>2014-01</v>
          </cell>
          <cell r="O53" t="str">
            <v>za razdoblje 1. do 31. siječnja 2014. godine</v>
          </cell>
          <cell r="P53" t="str">
            <v>za odabrano razdoblje i razinu obrazac se ne popunjava</v>
          </cell>
        </row>
        <row r="54">
          <cell r="N54" t="str">
            <v>2014-02</v>
          </cell>
          <cell r="O54" t="str">
            <v>za razdoblje 1. do 28. veljače 2014. godine</v>
          </cell>
          <cell r="P54" t="str">
            <v>za odabrano razdoblje i razinu obrazac se ne popunjava</v>
          </cell>
        </row>
        <row r="55">
          <cell r="N55" t="str">
            <v>2014-03</v>
          </cell>
          <cell r="O55" t="str">
            <v>za razdoblje 1. do 31. ožujka 2014. godine</v>
          </cell>
          <cell r="P55" t="str">
            <v>za razdoblje 1. siječnja do 31. ožujka 2014. godine</v>
          </cell>
        </row>
        <row r="56">
          <cell r="N56" t="str">
            <v>2014-04</v>
          </cell>
          <cell r="O56" t="str">
            <v>za razdoblje 1. do 30. travnja 2014. godine</v>
          </cell>
          <cell r="P56" t="str">
            <v>za odabrano razdoblje i razinu obrazac se ne popunjava</v>
          </cell>
        </row>
        <row r="57">
          <cell r="N57" t="str">
            <v>2014-05</v>
          </cell>
          <cell r="O57" t="str">
            <v>za razdoblje 1. do 31. svibnja 2014. godine</v>
          </cell>
          <cell r="P57" t="str">
            <v>za odabrano razdoblje i razinu obrazac se ne popunjava</v>
          </cell>
        </row>
        <row r="58">
          <cell r="N58" t="str">
            <v>2014-06</v>
          </cell>
          <cell r="O58" t="str">
            <v>za razdoblje 1. do 30. lipnja 2014. godine</v>
          </cell>
          <cell r="P58" t="str">
            <v>za razdoblje 1. travnja do 30. lipnja 2014. godine</v>
          </cell>
        </row>
        <row r="59">
          <cell r="N59" t="str">
            <v>2014-07</v>
          </cell>
          <cell r="O59" t="str">
            <v>za razdoblje 1. do 31. srpnja 2014. godine</v>
          </cell>
          <cell r="P59" t="str">
            <v>za odabrano razdoblje i razinu obrazac se ne popunjava</v>
          </cell>
        </row>
        <row r="60">
          <cell r="N60" t="str">
            <v>2014-08</v>
          </cell>
          <cell r="O60" t="str">
            <v>za razdoblje 1. do 31. kolovoza 2014. godine</v>
          </cell>
          <cell r="P60" t="str">
            <v>za odabrano razdoblje i razinu obrazac se ne popunjava</v>
          </cell>
        </row>
        <row r="61">
          <cell r="N61" t="str">
            <v>2014-09</v>
          </cell>
          <cell r="O61" t="str">
            <v>za razdoblje 1. do 30. rujna 2014. godine</v>
          </cell>
          <cell r="P61" t="str">
            <v>za razdoblje 1. srpnja do 30. rujna 2014. godine</v>
          </cell>
        </row>
        <row r="62">
          <cell r="N62" t="str">
            <v>2014-10</v>
          </cell>
          <cell r="O62" t="str">
            <v>za razdoblje 1. do 31. listopada 2014. godine</v>
          </cell>
          <cell r="P62" t="str">
            <v>za odabrano razdoblje i razinu obrazac se ne popunjava</v>
          </cell>
        </row>
        <row r="63">
          <cell r="N63" t="str">
            <v>2014-11</v>
          </cell>
          <cell r="O63" t="str">
            <v>za razdoblje 1. do 30. studenoga 2014. godine</v>
          </cell>
          <cell r="P63" t="str">
            <v>za odabrano razdoblje i razinu obrazac se ne popunjava</v>
          </cell>
        </row>
        <row r="64">
          <cell r="N64" t="str">
            <v>2014-12</v>
          </cell>
          <cell r="O64" t="str">
            <v>za razdoblje 1. do 31. prosinca 2014. godine</v>
          </cell>
          <cell r="P64" t="str">
            <v>za razdoblje 1. listopada do 31. prosinca 2014. godine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6"/>
  <sheetViews>
    <sheetView showGridLines="0" showRowColHeaders="0" tabSelected="1" topLeftCell="A28" workbookViewId="0">
      <selection activeCell="D87" sqref="D87"/>
    </sheetView>
  </sheetViews>
  <sheetFormatPr defaultColWidth="0" defaultRowHeight="12.75" zeroHeight="1" x14ac:dyDescent="0.2"/>
  <cols>
    <col min="1" max="1" width="14.28515625" style="2" customWidth="1"/>
    <col min="2" max="2" width="76.7109375" style="2" customWidth="1"/>
    <col min="3" max="3" width="4.28515625" style="2" customWidth="1"/>
    <col min="4" max="4" width="15.7109375" style="2" customWidth="1"/>
    <col min="5" max="5" width="0.85546875" style="1" hidden="1" customWidth="1"/>
    <col min="6" max="6" width="9.140625" style="1" hidden="1" customWidth="1"/>
    <col min="7" max="7" width="0.85546875" style="1" customWidth="1"/>
    <col min="8" max="16384" width="9.140625" style="1" hidden="1"/>
  </cols>
  <sheetData>
    <row r="1" spans="1:6" s="36" customFormat="1" ht="20.100000000000001" customHeight="1" thickBot="1" x14ac:dyDescent="0.25">
      <c r="A1" s="41" t="s">
        <v>66</v>
      </c>
      <c r="B1" s="42"/>
      <c r="C1" s="49" t="s">
        <v>65</v>
      </c>
      <c r="D1" s="49"/>
    </row>
    <row r="2" spans="1:6" s="35" customFormat="1" ht="39.950000000000003" customHeight="1" thickBot="1" x14ac:dyDescent="0.25">
      <c r="A2" s="45" t="s">
        <v>64</v>
      </c>
      <c r="B2" s="46"/>
      <c r="C2" s="43" t="str">
        <f>IF([1]RefStr!K12-[1]RefStr!K10 &lt; 32,"Obveze
(VP 160)","Obveze
(VP 159)")</f>
        <v>Obveze
(VP 159)</v>
      </c>
      <c r="D2" s="44"/>
    </row>
    <row r="3" spans="1:6" ht="30" customHeight="1" x14ac:dyDescent="0.2">
      <c r="A3" s="47" t="str">
        <f>IF([1]RefStr!F6&lt;&gt;"",IF(OR([1]RefStr!K12-[1]RefStr!K10 &lt; 32),LOOKUP([1]RefStr!F6,[1]RefStr!N40:N64,[1]RefStr!O40:O64),LOOKUP([1]RefStr!F6,[1]RefStr!N40:N64,[1]RefStr!P40:P64))," - razdoblje izvještavanja nije odabrano -")</f>
        <v>za razdoblje 1. listopada do 31. prosinca 2014. godine</v>
      </c>
      <c r="B3" s="48"/>
      <c r="C3" s="1"/>
      <c r="D3" s="1"/>
    </row>
    <row r="4" spans="1:6" s="2" customFormat="1" ht="15" customHeight="1" x14ac:dyDescent="0.2">
      <c r="A4" s="34" t="s">
        <v>63</v>
      </c>
      <c r="B4" s="37" t="str">
        <f xml:space="preserve"> "RKP: " &amp; TEXT(INT(VALUE([1]RefStr!B6)),"00000") &amp; ",  " &amp; "MB: " &amp; TEXT(INT(VALUE([1]RefStr!B8)), "00000000") &amp; "  " &amp; [1]RefStr!B10</f>
        <v>RKP: 12116,  MB: 03028089  OSNOVNA ŠKOLA ARŽANO</v>
      </c>
      <c r="C4" s="38"/>
      <c r="D4" s="38"/>
      <c r="E4" s="38"/>
      <c r="F4" s="38"/>
    </row>
    <row r="5" spans="1:6" s="2" customFormat="1" ht="15" customHeight="1" x14ac:dyDescent="0.2">
      <c r="A5" s="33"/>
      <c r="B5" s="37" t="str">
        <f>[1]RefStr!B12 &amp; " " &amp; [1]RefStr!C12 &amp; ", " &amp; [1]RefStr!B14</f>
        <v>21246 ARŽANO, PETRA ŽAJE 2</v>
      </c>
      <c r="C5" s="38"/>
      <c r="D5" s="38"/>
      <c r="E5" s="38"/>
      <c r="F5" s="38"/>
    </row>
    <row r="6" spans="1:6" s="2" customFormat="1" ht="15" customHeight="1" x14ac:dyDescent="0.2">
      <c r="A6" s="32"/>
      <c r="B6" s="39" t="str">
        <f xml:space="preserve"> "Razina: " &amp; [1]RefStr!B16 &amp; ", Razdjel: " &amp; TEXT(INT(VALUE([1]RefStr!B20)), "000")</f>
        <v>Razina: 31, Razdjel: 000</v>
      </c>
      <c r="C6" s="40"/>
      <c r="D6" s="40"/>
      <c r="E6" s="40"/>
      <c r="F6" s="40"/>
    </row>
    <row r="7" spans="1:6" s="2" customFormat="1" ht="15" customHeight="1" x14ac:dyDescent="0.2">
      <c r="A7" s="32"/>
      <c r="B7" s="39" t="str">
        <f>"Djelatnost: " &amp; [1]RefStr!B18 &amp; " " &amp; [1]RefStr!C18</f>
        <v>Djelatnost: 8520 Osnovno obrazovanje</v>
      </c>
      <c r="C7" s="40"/>
      <c r="D7" s="40"/>
      <c r="E7" s="40"/>
      <c r="F7" s="40"/>
    </row>
    <row r="8" spans="1:6" ht="12.95" customHeight="1" x14ac:dyDescent="0.2">
      <c r="A8" s="1"/>
      <c r="B8" s="1"/>
      <c r="C8" s="1"/>
      <c r="D8" s="1"/>
    </row>
    <row r="9" spans="1:6" ht="12.95" customHeight="1" x14ac:dyDescent="0.2">
      <c r="A9" s="1"/>
      <c r="B9" s="1"/>
      <c r="C9" s="1"/>
      <c r="D9" s="31" t="s">
        <v>62</v>
      </c>
    </row>
    <row r="10" spans="1:6" ht="23.25" customHeight="1" x14ac:dyDescent="0.2">
      <c r="A10" s="29" t="s">
        <v>61</v>
      </c>
      <c r="B10" s="30" t="s">
        <v>60</v>
      </c>
      <c r="C10" s="30" t="s">
        <v>59</v>
      </c>
      <c r="D10" s="29" t="s">
        <v>58</v>
      </c>
    </row>
    <row r="11" spans="1:6" ht="12" customHeight="1" x14ac:dyDescent="0.2">
      <c r="A11" s="28">
        <v>1</v>
      </c>
      <c r="B11" s="27">
        <v>2</v>
      </c>
      <c r="C11" s="27">
        <v>3</v>
      </c>
      <c r="D11" s="27">
        <v>4</v>
      </c>
    </row>
    <row r="12" spans="1:6" ht="14.1" customHeight="1" x14ac:dyDescent="0.2">
      <c r="A12" s="26"/>
      <c r="B12" s="25" t="s">
        <v>57</v>
      </c>
      <c r="C12" s="24">
        <v>1</v>
      </c>
      <c r="D12" s="23">
        <v>22370</v>
      </c>
    </row>
    <row r="13" spans="1:6" ht="14.1" customHeight="1" x14ac:dyDescent="0.2">
      <c r="A13" s="15"/>
      <c r="B13" s="14" t="s">
        <v>56</v>
      </c>
      <c r="C13" s="10">
        <v>2</v>
      </c>
      <c r="D13" s="13">
        <f>D14+D15+D23+D24</f>
        <v>47120</v>
      </c>
    </row>
    <row r="14" spans="1:6" ht="14.1" customHeight="1" x14ac:dyDescent="0.2">
      <c r="A14" s="15"/>
      <c r="B14" s="14" t="s">
        <v>9</v>
      </c>
      <c r="C14" s="10">
        <v>3</v>
      </c>
      <c r="D14" s="9"/>
    </row>
    <row r="15" spans="1:6" ht="14.1" customHeight="1" x14ac:dyDescent="0.2">
      <c r="A15" s="15" t="s">
        <v>8</v>
      </c>
      <c r="B15" s="14" t="s">
        <v>55</v>
      </c>
      <c r="C15" s="10">
        <v>4</v>
      </c>
      <c r="D15" s="13">
        <f>SUM(D16:D22)</f>
        <v>47120</v>
      </c>
    </row>
    <row r="16" spans="1:6" ht="14.1" customHeight="1" x14ac:dyDescent="0.2">
      <c r="A16" s="12" t="s">
        <v>38</v>
      </c>
      <c r="B16" s="11" t="s">
        <v>50</v>
      </c>
      <c r="C16" s="10">
        <v>5</v>
      </c>
      <c r="D16" s="9"/>
    </row>
    <row r="17" spans="1:4" ht="14.1" customHeight="1" x14ac:dyDescent="0.2">
      <c r="A17" s="12" t="s">
        <v>36</v>
      </c>
      <c r="B17" s="11" t="s">
        <v>49</v>
      </c>
      <c r="C17" s="10">
        <v>6</v>
      </c>
      <c r="D17" s="9">
        <v>47120</v>
      </c>
    </row>
    <row r="18" spans="1:4" ht="14.1" customHeight="1" x14ac:dyDescent="0.2">
      <c r="A18" s="12" t="s">
        <v>34</v>
      </c>
      <c r="B18" s="11" t="s">
        <v>48</v>
      </c>
      <c r="C18" s="10">
        <v>7</v>
      </c>
      <c r="D18" s="9"/>
    </row>
    <row r="19" spans="1:4" ht="14.1" customHeight="1" x14ac:dyDescent="0.2">
      <c r="A19" s="12" t="s">
        <v>32</v>
      </c>
      <c r="B19" s="11" t="s">
        <v>47</v>
      </c>
      <c r="C19" s="10">
        <v>8</v>
      </c>
      <c r="D19" s="9"/>
    </row>
    <row r="20" spans="1:4" ht="14.1" customHeight="1" x14ac:dyDescent="0.2">
      <c r="A20" s="12" t="s">
        <v>30</v>
      </c>
      <c r="B20" s="22" t="s">
        <v>46</v>
      </c>
      <c r="C20" s="10">
        <v>9</v>
      </c>
      <c r="D20" s="9"/>
    </row>
    <row r="21" spans="1:4" ht="14.1" customHeight="1" x14ac:dyDescent="0.2">
      <c r="A21" s="12" t="s">
        <v>28</v>
      </c>
      <c r="B21" s="22" t="s">
        <v>45</v>
      </c>
      <c r="C21" s="10">
        <v>10</v>
      </c>
      <c r="D21" s="9"/>
    </row>
    <row r="22" spans="1:4" ht="14.1" customHeight="1" x14ac:dyDescent="0.2">
      <c r="A22" s="12">
        <v>238.239</v>
      </c>
      <c r="B22" s="22" t="s">
        <v>44</v>
      </c>
      <c r="C22" s="10">
        <v>11</v>
      </c>
      <c r="D22" s="9"/>
    </row>
    <row r="23" spans="1:4" ht="14.1" customHeight="1" x14ac:dyDescent="0.2">
      <c r="A23" s="15" t="s">
        <v>6</v>
      </c>
      <c r="B23" s="14" t="s">
        <v>5</v>
      </c>
      <c r="C23" s="10">
        <v>12</v>
      </c>
      <c r="D23" s="9"/>
    </row>
    <row r="24" spans="1:4" ht="14.1" customHeight="1" x14ac:dyDescent="0.2">
      <c r="A24" s="15" t="s">
        <v>4</v>
      </c>
      <c r="B24" s="14" t="s">
        <v>54</v>
      </c>
      <c r="C24" s="10">
        <v>13</v>
      </c>
      <c r="D24" s="13">
        <f>SUM(D25:D29)</f>
        <v>0</v>
      </c>
    </row>
    <row r="25" spans="1:4" ht="14.1" customHeight="1" x14ac:dyDescent="0.2">
      <c r="A25" s="15">
        <v>251.25299999999999</v>
      </c>
      <c r="B25" s="11" t="s">
        <v>19</v>
      </c>
      <c r="C25" s="10">
        <v>14</v>
      </c>
      <c r="D25" s="9"/>
    </row>
    <row r="26" spans="1:4" ht="14.1" customHeight="1" x14ac:dyDescent="0.2">
      <c r="A26" s="15" t="s">
        <v>18</v>
      </c>
      <c r="B26" s="11" t="s">
        <v>17</v>
      </c>
      <c r="C26" s="10">
        <v>15</v>
      </c>
      <c r="D26" s="9"/>
    </row>
    <row r="27" spans="1:4" ht="14.1" customHeight="1" x14ac:dyDescent="0.2">
      <c r="A27" s="15" t="s">
        <v>16</v>
      </c>
      <c r="B27" s="11" t="s">
        <v>15</v>
      </c>
      <c r="C27" s="10">
        <v>16</v>
      </c>
      <c r="D27" s="9"/>
    </row>
    <row r="28" spans="1:4" ht="21" customHeight="1" x14ac:dyDescent="0.2">
      <c r="A28" s="16" t="s">
        <v>53</v>
      </c>
      <c r="B28" s="11" t="s">
        <v>13</v>
      </c>
      <c r="C28" s="10">
        <v>17</v>
      </c>
      <c r="D28" s="9"/>
    </row>
    <row r="29" spans="1:4" ht="21" customHeight="1" x14ac:dyDescent="0.2">
      <c r="A29" s="16" t="s">
        <v>12</v>
      </c>
      <c r="B29" s="11" t="s">
        <v>11</v>
      </c>
      <c r="C29" s="10">
        <v>18</v>
      </c>
      <c r="D29" s="9"/>
    </row>
    <row r="30" spans="1:4" ht="14.1" customHeight="1" x14ac:dyDescent="0.2">
      <c r="A30" s="12"/>
      <c r="B30" s="14" t="s">
        <v>52</v>
      </c>
      <c r="C30" s="10">
        <v>19</v>
      </c>
      <c r="D30" s="13">
        <f>D31+D32+D40+D41</f>
        <v>0</v>
      </c>
    </row>
    <row r="31" spans="1:4" ht="14.1" customHeight="1" x14ac:dyDescent="0.2">
      <c r="A31" s="12"/>
      <c r="B31" s="14" t="s">
        <v>9</v>
      </c>
      <c r="C31" s="10">
        <v>20</v>
      </c>
      <c r="D31" s="9"/>
    </row>
    <row r="32" spans="1:4" ht="14.1" customHeight="1" x14ac:dyDescent="0.2">
      <c r="A32" s="12" t="s">
        <v>8</v>
      </c>
      <c r="B32" s="14" t="s">
        <v>51</v>
      </c>
      <c r="C32" s="10">
        <v>21</v>
      </c>
      <c r="D32" s="13">
        <f>SUM(D33:D39)</f>
        <v>0</v>
      </c>
    </row>
    <row r="33" spans="1:4" ht="14.1" customHeight="1" x14ac:dyDescent="0.2">
      <c r="A33" s="12" t="s">
        <v>38</v>
      </c>
      <c r="B33" s="11" t="s">
        <v>50</v>
      </c>
      <c r="C33" s="10">
        <v>22</v>
      </c>
      <c r="D33" s="9"/>
    </row>
    <row r="34" spans="1:4" ht="14.1" customHeight="1" x14ac:dyDescent="0.2">
      <c r="A34" s="12" t="s">
        <v>36</v>
      </c>
      <c r="B34" s="11" t="s">
        <v>49</v>
      </c>
      <c r="C34" s="10">
        <v>23</v>
      </c>
      <c r="D34" s="9"/>
    </row>
    <row r="35" spans="1:4" ht="14.1" customHeight="1" x14ac:dyDescent="0.2">
      <c r="A35" s="12" t="s">
        <v>34</v>
      </c>
      <c r="B35" s="11" t="s">
        <v>48</v>
      </c>
      <c r="C35" s="10">
        <v>24</v>
      </c>
      <c r="D35" s="9"/>
    </row>
    <row r="36" spans="1:4" ht="14.1" customHeight="1" x14ac:dyDescent="0.2">
      <c r="A36" s="12" t="s">
        <v>32</v>
      </c>
      <c r="B36" s="11" t="s">
        <v>47</v>
      </c>
      <c r="C36" s="10">
        <v>25</v>
      </c>
      <c r="D36" s="9"/>
    </row>
    <row r="37" spans="1:4" ht="14.1" customHeight="1" x14ac:dyDescent="0.2">
      <c r="A37" s="12" t="s">
        <v>30</v>
      </c>
      <c r="B37" s="11" t="s">
        <v>46</v>
      </c>
      <c r="C37" s="10">
        <v>26</v>
      </c>
      <c r="D37" s="9"/>
    </row>
    <row r="38" spans="1:4" ht="14.1" customHeight="1" x14ac:dyDescent="0.2">
      <c r="A38" s="12" t="s">
        <v>28</v>
      </c>
      <c r="B38" s="11" t="s">
        <v>45</v>
      </c>
      <c r="C38" s="10">
        <v>27</v>
      </c>
      <c r="D38" s="9"/>
    </row>
    <row r="39" spans="1:4" ht="14.1" customHeight="1" x14ac:dyDescent="0.2">
      <c r="A39" s="12">
        <v>238.239</v>
      </c>
      <c r="B39" s="11" t="s">
        <v>44</v>
      </c>
      <c r="C39" s="10">
        <v>28</v>
      </c>
      <c r="D39" s="9"/>
    </row>
    <row r="40" spans="1:4" ht="14.1" customHeight="1" x14ac:dyDescent="0.2">
      <c r="A40" s="17" t="s">
        <v>6</v>
      </c>
      <c r="B40" s="14" t="s">
        <v>5</v>
      </c>
      <c r="C40" s="10">
        <v>29</v>
      </c>
      <c r="D40" s="9"/>
    </row>
    <row r="41" spans="1:4" ht="14.1" customHeight="1" x14ac:dyDescent="0.2">
      <c r="A41" s="17" t="s">
        <v>4</v>
      </c>
      <c r="B41" s="14" t="s">
        <v>43</v>
      </c>
      <c r="C41" s="10">
        <v>30</v>
      </c>
      <c r="D41" s="13">
        <f>SUM(D42:D46)</f>
        <v>0</v>
      </c>
    </row>
    <row r="42" spans="1:4" ht="14.1" customHeight="1" x14ac:dyDescent="0.2">
      <c r="A42" s="18">
        <v>251.25299999999999</v>
      </c>
      <c r="B42" s="11" t="s">
        <v>19</v>
      </c>
      <c r="C42" s="10">
        <v>31</v>
      </c>
      <c r="D42" s="9"/>
    </row>
    <row r="43" spans="1:4" ht="14.1" customHeight="1" x14ac:dyDescent="0.2">
      <c r="A43" s="18" t="s">
        <v>18</v>
      </c>
      <c r="B43" s="11" t="s">
        <v>17</v>
      </c>
      <c r="C43" s="10">
        <v>32</v>
      </c>
      <c r="D43" s="9"/>
    </row>
    <row r="44" spans="1:4" ht="14.1" customHeight="1" x14ac:dyDescent="0.2">
      <c r="A44" s="12" t="s">
        <v>16</v>
      </c>
      <c r="B44" s="11" t="s">
        <v>15</v>
      </c>
      <c r="C44" s="10">
        <v>33</v>
      </c>
      <c r="D44" s="9"/>
    </row>
    <row r="45" spans="1:4" ht="21" customHeight="1" x14ac:dyDescent="0.2">
      <c r="A45" s="16" t="s">
        <v>14</v>
      </c>
      <c r="B45" s="11" t="s">
        <v>13</v>
      </c>
      <c r="C45" s="10">
        <v>34</v>
      </c>
      <c r="D45" s="9"/>
    </row>
    <row r="46" spans="1:4" ht="21" customHeight="1" x14ac:dyDescent="0.2">
      <c r="A46" s="21" t="s">
        <v>12</v>
      </c>
      <c r="B46" s="11" t="s">
        <v>11</v>
      </c>
      <c r="C46" s="10">
        <v>35</v>
      </c>
      <c r="D46" s="9"/>
    </row>
    <row r="47" spans="1:4" ht="14.1" customHeight="1" x14ac:dyDescent="0.2">
      <c r="A47" s="18"/>
      <c r="B47" s="14" t="s">
        <v>42</v>
      </c>
      <c r="C47" s="10">
        <v>36</v>
      </c>
      <c r="D47" s="13">
        <f>D12+D13-D30</f>
        <v>69490</v>
      </c>
    </row>
    <row r="48" spans="1:4" ht="14.1" customHeight="1" x14ac:dyDescent="0.2">
      <c r="A48" s="20"/>
      <c r="B48" s="14" t="s">
        <v>41</v>
      </c>
      <c r="C48" s="10">
        <v>37</v>
      </c>
      <c r="D48" s="13">
        <f>D49+D54+D90+D95</f>
        <v>69490</v>
      </c>
    </row>
    <row r="49" spans="1:4" ht="14.1" customHeight="1" x14ac:dyDescent="0.2">
      <c r="A49" s="18"/>
      <c r="B49" s="14" t="s">
        <v>40</v>
      </c>
      <c r="C49" s="10">
        <v>38</v>
      </c>
      <c r="D49" s="13">
        <f>SUM(D50:D53)</f>
        <v>0</v>
      </c>
    </row>
    <row r="50" spans="1:4" ht="14.1" customHeight="1" x14ac:dyDescent="0.2">
      <c r="A50" s="15"/>
      <c r="B50" s="11" t="s">
        <v>24</v>
      </c>
      <c r="C50" s="10">
        <v>39</v>
      </c>
      <c r="D50" s="9"/>
    </row>
    <row r="51" spans="1:4" ht="14.1" customHeight="1" x14ac:dyDescent="0.2">
      <c r="A51" s="12"/>
      <c r="B51" s="11" t="s">
        <v>23</v>
      </c>
      <c r="C51" s="10">
        <v>40</v>
      </c>
      <c r="D51" s="9"/>
    </row>
    <row r="52" spans="1:4" ht="14.1" customHeight="1" x14ac:dyDescent="0.2">
      <c r="A52" s="12"/>
      <c r="B52" s="11" t="s">
        <v>22</v>
      </c>
      <c r="C52" s="10">
        <v>41</v>
      </c>
      <c r="D52" s="9"/>
    </row>
    <row r="53" spans="1:4" ht="14.1" customHeight="1" x14ac:dyDescent="0.2">
      <c r="A53" s="12"/>
      <c r="B53" s="11" t="s">
        <v>21</v>
      </c>
      <c r="C53" s="10">
        <v>42</v>
      </c>
      <c r="D53" s="9"/>
    </row>
    <row r="54" spans="1:4" ht="14.1" customHeight="1" x14ac:dyDescent="0.2">
      <c r="A54" s="15" t="s">
        <v>8</v>
      </c>
      <c r="B54" s="14" t="s">
        <v>39</v>
      </c>
      <c r="C54" s="10">
        <v>43</v>
      </c>
      <c r="D54" s="13">
        <f>D55+D60+D65+D70+D75+D80+D85</f>
        <v>69490</v>
      </c>
    </row>
    <row r="55" spans="1:4" ht="14.1" customHeight="1" x14ac:dyDescent="0.2">
      <c r="A55" s="15" t="s">
        <v>38</v>
      </c>
      <c r="B55" s="14" t="s">
        <v>37</v>
      </c>
      <c r="C55" s="10">
        <v>44</v>
      </c>
      <c r="D55" s="13">
        <f>SUM(D56:D59)</f>
        <v>0</v>
      </c>
    </row>
    <row r="56" spans="1:4" ht="14.1" customHeight="1" x14ac:dyDescent="0.2">
      <c r="A56" s="18"/>
      <c r="B56" s="11" t="s">
        <v>24</v>
      </c>
      <c r="C56" s="10">
        <v>45</v>
      </c>
      <c r="D56" s="9"/>
    </row>
    <row r="57" spans="1:4" ht="14.1" customHeight="1" x14ac:dyDescent="0.2">
      <c r="A57" s="18"/>
      <c r="B57" s="11" t="s">
        <v>23</v>
      </c>
      <c r="C57" s="10">
        <v>46</v>
      </c>
      <c r="D57" s="9"/>
    </row>
    <row r="58" spans="1:4" ht="14.1" customHeight="1" x14ac:dyDescent="0.2">
      <c r="A58" s="17"/>
      <c r="B58" s="11" t="s">
        <v>22</v>
      </c>
      <c r="C58" s="10">
        <v>47</v>
      </c>
      <c r="D58" s="9"/>
    </row>
    <row r="59" spans="1:4" ht="14.1" customHeight="1" x14ac:dyDescent="0.2">
      <c r="A59" s="18"/>
      <c r="B59" s="11" t="s">
        <v>21</v>
      </c>
      <c r="C59" s="10">
        <v>48</v>
      </c>
      <c r="D59" s="9"/>
    </row>
    <row r="60" spans="1:4" ht="14.1" customHeight="1" x14ac:dyDescent="0.2">
      <c r="A60" s="15" t="s">
        <v>36</v>
      </c>
      <c r="B60" s="14" t="s">
        <v>35</v>
      </c>
      <c r="C60" s="10">
        <v>49</v>
      </c>
      <c r="D60" s="13">
        <f>SUM(D61:D64)</f>
        <v>61538</v>
      </c>
    </row>
    <row r="61" spans="1:4" ht="14.1" customHeight="1" x14ac:dyDescent="0.2">
      <c r="A61" s="12"/>
      <c r="B61" s="11" t="s">
        <v>24</v>
      </c>
      <c r="C61" s="10">
        <v>50</v>
      </c>
      <c r="D61" s="9">
        <v>61538</v>
      </c>
    </row>
    <row r="62" spans="1:4" ht="14.1" customHeight="1" x14ac:dyDescent="0.2">
      <c r="A62" s="12"/>
      <c r="B62" s="11" t="s">
        <v>23</v>
      </c>
      <c r="C62" s="10">
        <v>51</v>
      </c>
      <c r="D62" s="9"/>
    </row>
    <row r="63" spans="1:4" ht="14.1" customHeight="1" x14ac:dyDescent="0.2">
      <c r="A63" s="12"/>
      <c r="B63" s="11" t="s">
        <v>22</v>
      </c>
      <c r="C63" s="10">
        <v>52</v>
      </c>
      <c r="D63" s="9"/>
    </row>
    <row r="64" spans="1:4" ht="14.1" customHeight="1" x14ac:dyDescent="0.2">
      <c r="A64" s="12"/>
      <c r="B64" s="11" t="s">
        <v>21</v>
      </c>
      <c r="C64" s="10">
        <v>53</v>
      </c>
      <c r="D64" s="9"/>
    </row>
    <row r="65" spans="1:4" ht="14.1" customHeight="1" x14ac:dyDescent="0.2">
      <c r="A65" s="15" t="s">
        <v>34</v>
      </c>
      <c r="B65" s="14" t="s">
        <v>33</v>
      </c>
      <c r="C65" s="10">
        <v>54</v>
      </c>
      <c r="D65" s="13">
        <f>SUM(D66:D69)</f>
        <v>0</v>
      </c>
    </row>
    <row r="66" spans="1:4" ht="14.1" customHeight="1" x14ac:dyDescent="0.2">
      <c r="A66" s="18"/>
      <c r="B66" s="11" t="s">
        <v>24</v>
      </c>
      <c r="C66" s="10">
        <v>55</v>
      </c>
      <c r="D66" s="9"/>
    </row>
    <row r="67" spans="1:4" ht="14.1" customHeight="1" x14ac:dyDescent="0.2">
      <c r="A67" s="18"/>
      <c r="B67" s="11" t="s">
        <v>23</v>
      </c>
      <c r="C67" s="10">
        <v>56</v>
      </c>
      <c r="D67" s="9"/>
    </row>
    <row r="68" spans="1:4" ht="14.1" customHeight="1" x14ac:dyDescent="0.2">
      <c r="A68" s="17"/>
      <c r="B68" s="11" t="s">
        <v>22</v>
      </c>
      <c r="C68" s="10">
        <v>57</v>
      </c>
      <c r="D68" s="9"/>
    </row>
    <row r="69" spans="1:4" ht="14.1" customHeight="1" x14ac:dyDescent="0.2">
      <c r="A69" s="18"/>
      <c r="B69" s="11" t="s">
        <v>21</v>
      </c>
      <c r="C69" s="10">
        <v>58</v>
      </c>
      <c r="D69" s="9"/>
    </row>
    <row r="70" spans="1:4" ht="14.1" customHeight="1" x14ac:dyDescent="0.2">
      <c r="A70" s="15" t="s">
        <v>32</v>
      </c>
      <c r="B70" s="14" t="s">
        <v>31</v>
      </c>
      <c r="C70" s="10">
        <v>59</v>
      </c>
      <c r="D70" s="13">
        <f>SUM(D71:D74)</f>
        <v>0</v>
      </c>
    </row>
    <row r="71" spans="1:4" ht="14.1" customHeight="1" x14ac:dyDescent="0.2">
      <c r="A71" s="12"/>
      <c r="B71" s="11" t="s">
        <v>24</v>
      </c>
      <c r="C71" s="10">
        <v>60</v>
      </c>
      <c r="D71" s="9"/>
    </row>
    <row r="72" spans="1:4" ht="14.1" customHeight="1" x14ac:dyDescent="0.2">
      <c r="A72" s="12"/>
      <c r="B72" s="11" t="s">
        <v>23</v>
      </c>
      <c r="C72" s="10">
        <v>61</v>
      </c>
      <c r="D72" s="9"/>
    </row>
    <row r="73" spans="1:4" ht="14.1" customHeight="1" x14ac:dyDescent="0.2">
      <c r="A73" s="12"/>
      <c r="B73" s="11" t="s">
        <v>22</v>
      </c>
      <c r="C73" s="10">
        <v>62</v>
      </c>
      <c r="D73" s="9"/>
    </row>
    <row r="74" spans="1:4" ht="14.1" customHeight="1" x14ac:dyDescent="0.2">
      <c r="A74" s="12"/>
      <c r="B74" s="11" t="s">
        <v>21</v>
      </c>
      <c r="C74" s="10">
        <v>63</v>
      </c>
      <c r="D74" s="9"/>
    </row>
    <row r="75" spans="1:4" ht="14.1" customHeight="1" x14ac:dyDescent="0.2">
      <c r="A75" s="15" t="s">
        <v>30</v>
      </c>
      <c r="B75" s="14" t="s">
        <v>29</v>
      </c>
      <c r="C75" s="10">
        <v>64</v>
      </c>
      <c r="D75" s="13">
        <f>SUM(D76:D79)</f>
        <v>0</v>
      </c>
    </row>
    <row r="76" spans="1:4" ht="14.1" customHeight="1" x14ac:dyDescent="0.2">
      <c r="A76" s="12"/>
      <c r="B76" s="11" t="s">
        <v>24</v>
      </c>
      <c r="C76" s="10">
        <v>65</v>
      </c>
      <c r="D76" s="9"/>
    </row>
    <row r="77" spans="1:4" ht="14.1" customHeight="1" x14ac:dyDescent="0.2">
      <c r="A77" s="12"/>
      <c r="B77" s="11" t="s">
        <v>23</v>
      </c>
      <c r="C77" s="10">
        <v>66</v>
      </c>
      <c r="D77" s="9"/>
    </row>
    <row r="78" spans="1:4" ht="14.1" customHeight="1" x14ac:dyDescent="0.2">
      <c r="A78" s="12"/>
      <c r="B78" s="11" t="s">
        <v>22</v>
      </c>
      <c r="C78" s="10">
        <v>67</v>
      </c>
      <c r="D78" s="9"/>
    </row>
    <row r="79" spans="1:4" ht="14.1" customHeight="1" x14ac:dyDescent="0.2">
      <c r="A79" s="12"/>
      <c r="B79" s="11" t="s">
        <v>21</v>
      </c>
      <c r="C79" s="10">
        <v>68</v>
      </c>
      <c r="D79" s="9"/>
    </row>
    <row r="80" spans="1:4" ht="14.1" customHeight="1" x14ac:dyDescent="0.2">
      <c r="A80" s="15" t="s">
        <v>28</v>
      </c>
      <c r="B80" s="14" t="s">
        <v>27</v>
      </c>
      <c r="C80" s="10">
        <v>69</v>
      </c>
      <c r="D80" s="13">
        <f>SUM(D81:D84)</f>
        <v>0</v>
      </c>
    </row>
    <row r="81" spans="1:4" ht="14.1" customHeight="1" x14ac:dyDescent="0.2">
      <c r="A81" s="18"/>
      <c r="B81" s="11" t="s">
        <v>24</v>
      </c>
      <c r="C81" s="10">
        <v>70</v>
      </c>
      <c r="D81" s="9"/>
    </row>
    <row r="82" spans="1:4" ht="14.1" customHeight="1" x14ac:dyDescent="0.2">
      <c r="A82" s="18"/>
      <c r="B82" s="11" t="s">
        <v>23</v>
      </c>
      <c r="C82" s="10">
        <v>71</v>
      </c>
      <c r="D82" s="9"/>
    </row>
    <row r="83" spans="1:4" ht="14.1" customHeight="1" x14ac:dyDescent="0.2">
      <c r="A83" s="18"/>
      <c r="B83" s="11" t="s">
        <v>22</v>
      </c>
      <c r="C83" s="10">
        <v>72</v>
      </c>
      <c r="D83" s="9"/>
    </row>
    <row r="84" spans="1:4" ht="14.1" customHeight="1" x14ac:dyDescent="0.2">
      <c r="A84" s="17"/>
      <c r="B84" s="11" t="s">
        <v>21</v>
      </c>
      <c r="C84" s="10">
        <v>73</v>
      </c>
      <c r="D84" s="9"/>
    </row>
    <row r="85" spans="1:4" ht="14.1" customHeight="1" x14ac:dyDescent="0.2">
      <c r="A85" s="15">
        <v>238.239</v>
      </c>
      <c r="B85" s="19" t="s">
        <v>26</v>
      </c>
      <c r="C85" s="10">
        <v>74</v>
      </c>
      <c r="D85" s="13">
        <f>SUM(D86:D89)</f>
        <v>7952</v>
      </c>
    </row>
    <row r="86" spans="1:4" ht="14.1" customHeight="1" x14ac:dyDescent="0.2">
      <c r="A86" s="15"/>
      <c r="B86" s="11" t="s">
        <v>24</v>
      </c>
      <c r="C86" s="10">
        <v>75</v>
      </c>
      <c r="D86" s="9">
        <v>7952</v>
      </c>
    </row>
    <row r="87" spans="1:4" ht="14.1" customHeight="1" x14ac:dyDescent="0.2">
      <c r="A87" s="15"/>
      <c r="B87" s="11" t="s">
        <v>23</v>
      </c>
      <c r="C87" s="10">
        <v>76</v>
      </c>
      <c r="D87" s="9"/>
    </row>
    <row r="88" spans="1:4" ht="14.1" customHeight="1" x14ac:dyDescent="0.2">
      <c r="A88" s="15"/>
      <c r="B88" s="11" t="s">
        <v>22</v>
      </c>
      <c r="C88" s="10">
        <v>77</v>
      </c>
      <c r="D88" s="9"/>
    </row>
    <row r="89" spans="1:4" ht="14.1" customHeight="1" x14ac:dyDescent="0.2">
      <c r="A89" s="15"/>
      <c r="B89" s="11" t="s">
        <v>21</v>
      </c>
      <c r="C89" s="10">
        <v>78</v>
      </c>
      <c r="D89" s="9"/>
    </row>
    <row r="90" spans="1:4" ht="14.1" customHeight="1" x14ac:dyDescent="0.2">
      <c r="A90" s="15" t="s">
        <v>6</v>
      </c>
      <c r="B90" s="14" t="s">
        <v>25</v>
      </c>
      <c r="C90" s="10">
        <v>79</v>
      </c>
      <c r="D90" s="13">
        <f>SUM(D91:D94)</f>
        <v>0</v>
      </c>
    </row>
    <row r="91" spans="1:4" ht="14.1" customHeight="1" x14ac:dyDescent="0.2">
      <c r="A91" s="15"/>
      <c r="B91" s="11" t="s">
        <v>24</v>
      </c>
      <c r="C91" s="10">
        <v>80</v>
      </c>
      <c r="D91" s="9"/>
    </row>
    <row r="92" spans="1:4" ht="14.1" customHeight="1" x14ac:dyDescent="0.2">
      <c r="A92" s="15"/>
      <c r="B92" s="11" t="s">
        <v>23</v>
      </c>
      <c r="C92" s="10">
        <v>81</v>
      </c>
      <c r="D92" s="9"/>
    </row>
    <row r="93" spans="1:4" ht="14.1" customHeight="1" x14ac:dyDescent="0.2">
      <c r="A93" s="18"/>
      <c r="B93" s="11" t="s">
        <v>22</v>
      </c>
      <c r="C93" s="10">
        <v>82</v>
      </c>
      <c r="D93" s="9"/>
    </row>
    <row r="94" spans="1:4" ht="14.1" customHeight="1" x14ac:dyDescent="0.2">
      <c r="A94" s="18"/>
      <c r="B94" s="11" t="s">
        <v>21</v>
      </c>
      <c r="C94" s="10">
        <v>83</v>
      </c>
      <c r="D94" s="9"/>
    </row>
    <row r="95" spans="1:4" ht="14.1" customHeight="1" x14ac:dyDescent="0.2">
      <c r="A95" s="17" t="s">
        <v>4</v>
      </c>
      <c r="B95" s="14" t="s">
        <v>20</v>
      </c>
      <c r="C95" s="10">
        <v>84</v>
      </c>
      <c r="D95" s="13">
        <f>SUM(D96:D100)</f>
        <v>0</v>
      </c>
    </row>
    <row r="96" spans="1:4" ht="14.1" customHeight="1" x14ac:dyDescent="0.2">
      <c r="A96" s="12">
        <v>251.25299999999999</v>
      </c>
      <c r="B96" s="11" t="s">
        <v>19</v>
      </c>
      <c r="C96" s="10">
        <v>85</v>
      </c>
      <c r="D96" s="9"/>
    </row>
    <row r="97" spans="1:4" ht="14.1" customHeight="1" x14ac:dyDescent="0.2">
      <c r="A97" s="12" t="s">
        <v>18</v>
      </c>
      <c r="B97" s="11" t="s">
        <v>17</v>
      </c>
      <c r="C97" s="10">
        <v>86</v>
      </c>
      <c r="D97" s="9"/>
    </row>
    <row r="98" spans="1:4" ht="14.1" customHeight="1" x14ac:dyDescent="0.2">
      <c r="A98" s="12" t="s">
        <v>16</v>
      </c>
      <c r="B98" s="11" t="s">
        <v>15</v>
      </c>
      <c r="C98" s="10">
        <v>87</v>
      </c>
      <c r="D98" s="9"/>
    </row>
    <row r="99" spans="1:4" ht="21" customHeight="1" x14ac:dyDescent="0.2">
      <c r="A99" s="16" t="s">
        <v>14</v>
      </c>
      <c r="B99" s="11" t="s">
        <v>13</v>
      </c>
      <c r="C99" s="10">
        <v>88</v>
      </c>
      <c r="D99" s="9"/>
    </row>
    <row r="100" spans="1:4" ht="21" customHeight="1" x14ac:dyDescent="0.2">
      <c r="A100" s="16" t="s">
        <v>12</v>
      </c>
      <c r="B100" s="11" t="s">
        <v>11</v>
      </c>
      <c r="C100" s="10">
        <v>89</v>
      </c>
      <c r="D100" s="9"/>
    </row>
    <row r="101" spans="1:4" ht="14.1" customHeight="1" x14ac:dyDescent="0.2">
      <c r="A101" s="15"/>
      <c r="B101" s="14" t="s">
        <v>10</v>
      </c>
      <c r="C101" s="10">
        <v>90</v>
      </c>
      <c r="D101" s="13">
        <f>SUM(D102:D105)</f>
        <v>0</v>
      </c>
    </row>
    <row r="102" spans="1:4" ht="14.1" customHeight="1" x14ac:dyDescent="0.2">
      <c r="A102" s="12"/>
      <c r="B102" s="11" t="s">
        <v>9</v>
      </c>
      <c r="C102" s="10">
        <v>91</v>
      </c>
      <c r="D102" s="9"/>
    </row>
    <row r="103" spans="1:4" ht="14.1" customHeight="1" x14ac:dyDescent="0.2">
      <c r="A103" s="12" t="s">
        <v>8</v>
      </c>
      <c r="B103" s="11" t="s">
        <v>7</v>
      </c>
      <c r="C103" s="10">
        <v>92</v>
      </c>
      <c r="D103" s="9"/>
    </row>
    <row r="104" spans="1:4" ht="14.1" customHeight="1" x14ac:dyDescent="0.2">
      <c r="A104" s="12" t="s">
        <v>6</v>
      </c>
      <c r="B104" s="11" t="s">
        <v>5</v>
      </c>
      <c r="C104" s="10">
        <v>93</v>
      </c>
      <c r="D104" s="9"/>
    </row>
    <row r="105" spans="1:4" ht="14.1" customHeight="1" x14ac:dyDescent="0.2">
      <c r="A105" s="8" t="s">
        <v>4</v>
      </c>
      <c r="B105" s="7" t="s">
        <v>3</v>
      </c>
      <c r="C105" s="6">
        <v>94</v>
      </c>
      <c r="D105" s="5"/>
    </row>
    <row r="106" spans="1:4" ht="15" customHeight="1" x14ac:dyDescent="0.2"/>
    <row r="107" spans="1:4" x14ac:dyDescent="0.2">
      <c r="A107" s="2" t="str">
        <f xml:space="preserve"> "Zakonski predstavnik: " &amp; [1]RefStr!H33</f>
        <v>Zakonski predstavnik: TOMISLAV PERKOVIĆ</v>
      </c>
    </row>
    <row r="108" spans="1:4" x14ac:dyDescent="0.2">
      <c r="B108" s="3" t="s">
        <v>2</v>
      </c>
    </row>
    <row r="109" spans="1:4" x14ac:dyDescent="0.2">
      <c r="D109" s="4" t="s">
        <v>1</v>
      </c>
    </row>
    <row r="110" spans="1:4" x14ac:dyDescent="0.2">
      <c r="C110" s="3" t="s">
        <v>0</v>
      </c>
    </row>
    <row r="111" spans="1:4" ht="5.0999999999999996" customHeight="1" x14ac:dyDescent="0.2"/>
    <row r="112" spans="1:4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</sheetData>
  <sheetProtection password="C79A" sheet="1" objects="1" scenarios="1"/>
  <mergeCells count="9">
    <mergeCell ref="B5:F5"/>
    <mergeCell ref="B6:F6"/>
    <mergeCell ref="B7:F7"/>
    <mergeCell ref="A1:B1"/>
    <mergeCell ref="C2:D2"/>
    <mergeCell ref="A2:B2"/>
    <mergeCell ref="A3:B3"/>
    <mergeCell ref="C1:D1"/>
    <mergeCell ref="B4:F4"/>
  </mergeCells>
  <conditionalFormatting sqref="D12:D105">
    <cfRule type="cellIs" dxfId="0" priority="1" stopIfTrue="1" operator="lessThan">
      <formula>0</formula>
    </cfRule>
  </conditionalFormatting>
  <dataValidations count="1">
    <dataValidation type="whole" operator="greaterThanOrEqual" allowBlank="1" showErrorMessage="1" errorTitle="Nedozvoljen unos" error="Dozvoljen je samo upis cijelih brojeva, većih ili jednakih nuli, ako je iznos nula (tj. nema podatka), upišite nulu" sqref="D12:D105">
      <formula1>0</formula1>
    </dataValidation>
  </dataValidations>
  <hyperlinks>
    <hyperlink ref="B1" location="Upute!B1" display="Upute"/>
    <hyperlink ref="D1" location="Promjene!A1" display="Promjene"/>
    <hyperlink ref="A1:B1" location="RefStr!A1" tooltip="Povratak na Referentnu stranicu" display="&lt;–––– Povratak na RefStr"/>
    <hyperlink ref="C1:D1" location="Kont!A253" tooltip="Kontrole obrasca Obveze" display="Kontrole ––––&gt;"/>
  </hyperlinks>
  <printOptions horizontalCentered="1"/>
  <pageMargins left="0.39370078740157483" right="0.39370078740157483" top="0.59055118110236227" bottom="0.78740157480314965" header="0.55118110236220474" footer="0.59055118110236227"/>
  <pageSetup paperSize="9" scale="86" fitToHeight="0" orientation="portrait" r:id="rId1"/>
  <headerFooter alignWithMargins="0">
    <oddFooter>&amp;RStranica: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Obv</vt:lpstr>
      <vt:lpstr>Obv!Ispis_naslova</vt:lpstr>
      <vt:lpstr>Obv!Podrucje_ispisa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</dc:creator>
  <cp:lastModifiedBy>racun</cp:lastModifiedBy>
  <dcterms:created xsi:type="dcterms:W3CDTF">2015-01-27T12:11:46Z</dcterms:created>
  <dcterms:modified xsi:type="dcterms:W3CDTF">2015-01-27T12:13:38Z</dcterms:modified>
</cp:coreProperties>
</file>